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avarzanim1\Desktop\نواقص\"/>
    </mc:Choice>
  </mc:AlternateContent>
  <xr:revisionPtr revIDLastSave="0" documentId="8_{CE280828-463D-4ABD-B0F2-1F9247D2EFCD}" xr6:coauthVersionLast="36" xr6:coauthVersionMax="36" xr10:uidLastSave="{00000000-0000-0000-0000-000000000000}"/>
  <bookViews>
    <workbookView xWindow="0" yWindow="0" windowWidth="10155" windowHeight="65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74" i="1" l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<sst xmlns="http://schemas.openxmlformats.org/spreadsheetml/2006/main" count="297" uniqueCount="201">
  <si>
    <t xml:space="preserve">پزشکی بهمن </t>
  </si>
  <si>
    <t>عسل</t>
  </si>
  <si>
    <t>اسدی</t>
  </si>
  <si>
    <t>مهدیه</t>
  </si>
  <si>
    <t>آقازاده</t>
  </si>
  <si>
    <t>اصل گواهی متوسطه ، اصل گواهی موقت متوسطه، ، گواهی سلامت</t>
  </si>
  <si>
    <t>علی</t>
  </si>
  <si>
    <t>اصل گواهی متوسطه ، کپی پرداخت انلاین</t>
  </si>
  <si>
    <t>فائزه</t>
  </si>
  <si>
    <t>بشارتي فرد</t>
  </si>
  <si>
    <t>اميرحسام</t>
  </si>
  <si>
    <t>بهزادي نيا</t>
  </si>
  <si>
    <t>ریحانه</t>
  </si>
  <si>
    <t>بیرانوند</t>
  </si>
  <si>
    <t>اصل گواهی متوسطه ،  ، گواهی سلامت ، کپی پرداخت</t>
  </si>
  <si>
    <t>عليرضا</t>
  </si>
  <si>
    <t>پاسبان</t>
  </si>
  <si>
    <t>فاطمه</t>
  </si>
  <si>
    <t>جعفري</t>
  </si>
  <si>
    <t xml:space="preserve">اصل گواهی متوسطه </t>
  </si>
  <si>
    <t>صهبا</t>
  </si>
  <si>
    <t>حاتمي كيا</t>
  </si>
  <si>
    <t>اصل گواهی متوسطه ،  کپی پرداخت</t>
  </si>
  <si>
    <t>اصل گواهی متوسطه ، گواهی سلامت ، کپی پرداخت</t>
  </si>
  <si>
    <t>اصل گواهی متوسطه ، کپی پرداخت</t>
  </si>
  <si>
    <t>ريحانه</t>
  </si>
  <si>
    <t>دستجردي</t>
  </si>
  <si>
    <t xml:space="preserve"> ، گواهی سلامت</t>
  </si>
  <si>
    <t>مسعود</t>
  </si>
  <si>
    <t>رئوف</t>
  </si>
  <si>
    <t xml:space="preserve"> گواهی سلامت </t>
  </si>
  <si>
    <t>زهرا</t>
  </si>
  <si>
    <t>مبینا</t>
  </si>
  <si>
    <t>حسن</t>
  </si>
  <si>
    <t>رحمانی</t>
  </si>
  <si>
    <t>اصل گواهی متوسطه ،</t>
  </si>
  <si>
    <t>مهدي</t>
  </si>
  <si>
    <t>رضائي افراپلي</t>
  </si>
  <si>
    <t>اصل گواهی متوسطه ، ، گواهی سلامت ، کپی پرداخت</t>
  </si>
  <si>
    <t>اميرحسين</t>
  </si>
  <si>
    <t>طالبي</t>
  </si>
  <si>
    <t>سينا</t>
  </si>
  <si>
    <t>طاهري</t>
  </si>
  <si>
    <t>عرفان</t>
  </si>
  <si>
    <t>نويد</t>
  </si>
  <si>
    <t>عباس زاده</t>
  </si>
  <si>
    <t>اصل گواهی متوسطه ، تاییدیه متوسطه ، گواهی سلامت</t>
  </si>
  <si>
    <t>نازنين</t>
  </si>
  <si>
    <t>غفارپور</t>
  </si>
  <si>
    <t>ايدا</t>
  </si>
  <si>
    <t>قره زاده</t>
  </si>
  <si>
    <t>اصل گواهی متوسطه</t>
  </si>
  <si>
    <t>ايمان</t>
  </si>
  <si>
    <t>كريمي</t>
  </si>
  <si>
    <t>سارا</t>
  </si>
  <si>
    <t>مبرهن</t>
  </si>
  <si>
    <t>تاییدیه متوسطه</t>
  </si>
  <si>
    <t>مهدی</t>
  </si>
  <si>
    <t>محمدی</t>
  </si>
  <si>
    <t>مليكا</t>
  </si>
  <si>
    <t>مديرنان ساز</t>
  </si>
  <si>
    <t>نرگس</t>
  </si>
  <si>
    <t>نصرآبادی</t>
  </si>
  <si>
    <t>سیده یاسمین</t>
  </si>
  <si>
    <t>هاشمی باراز</t>
  </si>
  <si>
    <t>اصل گواهی متوسطه ، تاییده متوسطه کپی پرداخت</t>
  </si>
  <si>
    <t xml:space="preserve">پرستاری بهمن </t>
  </si>
  <si>
    <t>محمد</t>
  </si>
  <si>
    <t>ایمان</t>
  </si>
  <si>
    <t>جعفری رهبارعلیزاده</t>
  </si>
  <si>
    <t>محمدرضا</t>
  </si>
  <si>
    <t>خانی کوشکی</t>
  </si>
  <si>
    <t>اصل گواهی متوسطه ، گواهی سلامت جسمانی روانی ، کپی پرداخت</t>
  </si>
  <si>
    <t>ساجده</t>
  </si>
  <si>
    <t>رفیعی</t>
  </si>
  <si>
    <t>نادیا</t>
  </si>
  <si>
    <t>صفری</t>
  </si>
  <si>
    <t xml:space="preserve">اصل گواهی متوسطه ، اصل گواهی موقت متوسطه ، اصل کارنامه متوسطه ، گواهی سلامت ، کپی پرداخت </t>
  </si>
  <si>
    <t>امیررضا</t>
  </si>
  <si>
    <t>طاهری</t>
  </si>
  <si>
    <t xml:space="preserve">اصل گواهی متوسطه ،  گواهی سلامت ، کپی کارت معافیت ، </t>
  </si>
  <si>
    <t>عسکری</t>
  </si>
  <si>
    <t xml:space="preserve"> ، گواهی سلامت ، کپی پرداخت</t>
  </si>
  <si>
    <t>محمدمهدی</t>
  </si>
  <si>
    <t>محمدارمان</t>
  </si>
  <si>
    <t>کوشا</t>
  </si>
  <si>
    <t>فرم شماره یک ، اصل گواهی متوسطه ، اصل گواهی موقت متوسطه ، تاییدیه متوسطه ، گواهی سلامت ،کپی پرداخت</t>
  </si>
  <si>
    <t>منشوری سبزوار</t>
  </si>
  <si>
    <t xml:space="preserve"> ، گواهی سلامت </t>
  </si>
  <si>
    <t>ماهان</t>
  </si>
  <si>
    <t>یزدان پرست</t>
  </si>
  <si>
    <t>اصل گواهی متوسطه ، گواهی سلامت ، کپیپ رداخت</t>
  </si>
  <si>
    <t xml:space="preserve">پرستاری جوین </t>
  </si>
  <si>
    <t>فرشته</t>
  </si>
  <si>
    <t>اونق</t>
  </si>
  <si>
    <t>محمدحسین</t>
  </si>
  <si>
    <t>جلیل ازادبخت</t>
  </si>
  <si>
    <t>سعید</t>
  </si>
  <si>
    <t>چوپان زاده</t>
  </si>
  <si>
    <t>حسین زاده مقدسی</t>
  </si>
  <si>
    <t>مصطفی</t>
  </si>
  <si>
    <t>حیدری</t>
  </si>
  <si>
    <t>حسین</t>
  </si>
  <si>
    <t>خواجه پیران</t>
  </si>
  <si>
    <t>امیرعلی</t>
  </si>
  <si>
    <t>خورشاهی</t>
  </si>
  <si>
    <t>دهدارمسجدلو</t>
  </si>
  <si>
    <t>زارعین ریزی</t>
  </si>
  <si>
    <t>امیرمهدی</t>
  </si>
  <si>
    <t>سیدابادی</t>
  </si>
  <si>
    <r>
      <t>اصل گواهی متوسطه ،</t>
    </r>
    <r>
      <rPr>
        <sz val="11"/>
        <color rgb="FFFF0000"/>
        <rFont val="B Nazanin"/>
        <charset val="178"/>
      </rPr>
      <t xml:space="preserve"> گواهی سلامت </t>
    </r>
    <r>
      <rPr>
        <sz val="11"/>
        <color theme="1"/>
        <rFont val="B Nazanin"/>
        <charset val="178"/>
      </rPr>
      <t>، کپی پرداخت</t>
    </r>
  </si>
  <si>
    <t>علی پور</t>
  </si>
  <si>
    <t>سمیرا</t>
  </si>
  <si>
    <t>فدائی</t>
  </si>
  <si>
    <t>مهساسادات</t>
  </si>
  <si>
    <t>فرخاری</t>
  </si>
  <si>
    <t>مجذوبه</t>
  </si>
  <si>
    <t>فولادی نیا</t>
  </si>
  <si>
    <t>فرزانه</t>
  </si>
  <si>
    <t>گل زار</t>
  </si>
  <si>
    <t>مهلا</t>
  </si>
  <si>
    <t>مالکی</t>
  </si>
  <si>
    <t>مشایخی</t>
  </si>
  <si>
    <t>مشهدی تفرشی</t>
  </si>
  <si>
    <t xml:space="preserve"> اصل گواهی متوسطه ، اصل کارنامه متوسطه ، تاییدیه متوسطه ، گواهی سلامت</t>
  </si>
  <si>
    <t>مائده</t>
  </si>
  <si>
    <t>مقتدائی پور</t>
  </si>
  <si>
    <t>ملوندی</t>
  </si>
  <si>
    <r>
      <t xml:space="preserve">کپی هزینه ، اصل گواهی متوسطه  ، گواهی سلامت </t>
    </r>
    <r>
      <rPr>
        <b/>
        <sz val="11"/>
        <color theme="1"/>
        <rFont val="B Nazanin"/>
        <charset val="178"/>
      </rPr>
      <t>معافیت تحصیلی</t>
    </r>
  </si>
  <si>
    <t>سیده شقایق</t>
  </si>
  <si>
    <t>میررضائی</t>
  </si>
  <si>
    <t xml:space="preserve">فوریت جوین </t>
  </si>
  <si>
    <t>صادق</t>
  </si>
  <si>
    <t>پری زاده قلعه بالا</t>
  </si>
  <si>
    <t>اصل گواهی متوسطه ، تاییدیه متوسطه ،  کپی هزینه</t>
  </si>
  <si>
    <t>علیرضا</t>
  </si>
  <si>
    <t>متین</t>
  </si>
  <si>
    <t>شاه محمدی</t>
  </si>
  <si>
    <t>صالحی</t>
  </si>
  <si>
    <t>جواد</t>
  </si>
  <si>
    <t>طیبی</t>
  </si>
  <si>
    <t>غلامی</t>
  </si>
  <si>
    <t>عاطفه</t>
  </si>
  <si>
    <t>نصیری</t>
  </si>
  <si>
    <t xml:space="preserve">اصل گواهی متوسطه ، گواهی سلامت ، کپی پرداخت </t>
  </si>
  <si>
    <t>هوشبری</t>
  </si>
  <si>
    <t>بیتا</t>
  </si>
  <si>
    <t>امانی</t>
  </si>
  <si>
    <t>سیدمحمدامین</t>
  </si>
  <si>
    <t>دلبری</t>
  </si>
  <si>
    <r>
      <t xml:space="preserve">اصل گواهی متوسطه ، گواهی سلامت ، </t>
    </r>
    <r>
      <rPr>
        <b/>
        <sz val="11"/>
        <color theme="1"/>
        <rFont val="B Nazanin"/>
        <charset val="178"/>
      </rPr>
      <t>معافیت تحصیلی</t>
    </r>
    <r>
      <rPr>
        <sz val="11"/>
        <color theme="1"/>
        <rFont val="B Nazanin"/>
        <charset val="178"/>
      </rPr>
      <t xml:space="preserve"> ، کپی هزینه ثبت نام</t>
    </r>
  </si>
  <si>
    <t>اصل گواهی متوسطه ، گواهی سلامت</t>
  </si>
  <si>
    <t>عادلی</t>
  </si>
  <si>
    <t>اصل گواهی متوسطه، اصل گواهی موقت متوسطه ، کپی پرداخت، گواهی سلامت</t>
  </si>
  <si>
    <t>سیمین</t>
  </si>
  <si>
    <t>قدسی</t>
  </si>
  <si>
    <t>کرمی ورنامخواستی</t>
  </si>
  <si>
    <t>بهداشت عمومی</t>
  </si>
  <si>
    <t>عطیه</t>
  </si>
  <si>
    <t>پیرائی</t>
  </si>
  <si>
    <t>جغتائی</t>
  </si>
  <si>
    <t>محمدی سلطان احمدی</t>
  </si>
  <si>
    <t>اصل گواهی متوسطه ، اصل گواهی موقت متوسطه گواهی سلامت ، کپی پرداخت</t>
  </si>
  <si>
    <t>نمازی</t>
  </si>
  <si>
    <t>بهداشت حرفه ای</t>
  </si>
  <si>
    <t>ابراهیمی</t>
  </si>
  <si>
    <t>اصل گواهی متوسطه ، اصل گواهی موقت متوسطه، اصل کارنامه متوسطه ، کپی پرداخت ، گواهی سلامت</t>
  </si>
  <si>
    <t>مهسا</t>
  </si>
  <si>
    <t>چشمی</t>
  </si>
  <si>
    <t>خدابخشی</t>
  </si>
  <si>
    <t>اصل گواهی متوسطه ،  ، گواهی سلامت ، کپی هزینه های ثبت نام</t>
  </si>
  <si>
    <t>شماره دانشجویی</t>
  </si>
  <si>
    <t xml:space="preserve">رشته </t>
  </si>
  <si>
    <t xml:space="preserve">نام </t>
  </si>
  <si>
    <t>نام خانوادگی</t>
  </si>
  <si>
    <t xml:space="preserve">نواقص </t>
  </si>
  <si>
    <t xml:space="preserve"> ، گواهی سلامت کپی پرداخت</t>
  </si>
  <si>
    <t xml:space="preserve">ا گواهی سلامت </t>
  </si>
  <si>
    <t xml:space="preserve">گواهی سلامت اداره مشاوره </t>
  </si>
  <si>
    <t xml:space="preserve">گواهی سلامت </t>
  </si>
  <si>
    <t xml:space="preserve">فرم 4 یا 6 گواهی سلامت </t>
  </si>
  <si>
    <r>
      <t xml:space="preserve"> </t>
    </r>
    <r>
      <rPr>
        <b/>
        <sz val="11"/>
        <color theme="1"/>
        <rFont val="B Nazanin"/>
        <charset val="178"/>
      </rPr>
      <t>تاییدیه متوسطه</t>
    </r>
    <r>
      <rPr>
        <sz val="11"/>
        <color theme="1"/>
        <rFont val="B Nazanin"/>
        <charset val="178"/>
      </rPr>
      <t xml:space="preserve"> ،  کپی فیش پرداخت</t>
    </r>
  </si>
  <si>
    <r>
      <rPr>
        <b/>
        <sz val="11"/>
        <color theme="1"/>
        <rFont val="B Nazanin"/>
        <charset val="178"/>
      </rPr>
      <t xml:space="preserve"> تاییدیه متوسطه</t>
    </r>
    <r>
      <rPr>
        <sz val="11"/>
        <color theme="1"/>
        <rFont val="B Nazanin"/>
        <charset val="178"/>
      </rPr>
      <t xml:space="preserve"> ، گواهی سلامت ، کپی پرداخت</t>
    </r>
  </si>
  <si>
    <t>پی پرداخت ، گواهی سلامت</t>
  </si>
  <si>
    <t>، گواهی سلامت ، کپی پرداخت</t>
  </si>
  <si>
    <r>
      <t xml:space="preserve">ا </t>
    </r>
    <r>
      <rPr>
        <b/>
        <sz val="11"/>
        <color theme="1"/>
        <rFont val="B Nazanin"/>
        <charset val="178"/>
      </rPr>
      <t xml:space="preserve">تاییده متوسطه </t>
    </r>
    <r>
      <rPr>
        <sz val="11"/>
        <color theme="1"/>
        <rFont val="B Nazanin"/>
        <charset val="178"/>
      </rPr>
      <t>، گواهی سلامت کپی پرداخت</t>
    </r>
  </si>
  <si>
    <t xml:space="preserve">تاییدیه متوسطه </t>
  </si>
  <si>
    <t>گواهی سلامت ،</t>
  </si>
  <si>
    <t xml:space="preserve">اصل گواهی متوسطه ، گواهی سلامت ، گواهی سلامت </t>
  </si>
  <si>
    <t xml:space="preserve"> گواهی سلامت</t>
  </si>
  <si>
    <t>تاییدیه متوسطه ،گواهی سلامت</t>
  </si>
  <si>
    <t xml:space="preserve"> تاییدیه پیش دانشگاهی </t>
  </si>
  <si>
    <t>گواهی سلامت</t>
  </si>
  <si>
    <t xml:space="preserve">تاییدیه متوسطه ، گواهی سلامت </t>
  </si>
  <si>
    <t xml:space="preserve"> گواهی سلامت جسمانی روانی</t>
  </si>
  <si>
    <t xml:space="preserve"> تایدیه متوسطه </t>
  </si>
  <si>
    <r>
      <t xml:space="preserve">  </t>
    </r>
    <r>
      <rPr>
        <b/>
        <sz val="11"/>
        <color theme="1"/>
        <rFont val="B Nazanin"/>
        <charset val="178"/>
      </rPr>
      <t>معافیت تحصیلی</t>
    </r>
  </si>
  <si>
    <t>اصل کارنامه پیش</t>
  </si>
  <si>
    <t xml:space="preserve"> تاییدیه متوسطه</t>
  </si>
  <si>
    <t xml:space="preserve">  گواهی متوسطه </t>
  </si>
  <si>
    <t>اصل گواهی متوسطه -گواهی سلامت فاقد مهر مشاوره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</si>
</sst>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B Nazanin"/>
      <charset val="178"/>
    </font>
    <font>
      <sz val="11"/>
      <color rgb="FFFF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74" totalsRowShown="0" headerRowDxfId="5">
  <autoFilter ref="A1:E74" xr:uid="{00000000-0009-0000-0100-000001000000}"/>
  <tableColumns count="5">
    <tableColumn id="1" xr3:uid="{00000000-0010-0000-0000-000001000000}" name="شماره دانشجویی" dataDxfId="4"/>
    <tableColumn id="2" xr3:uid="{00000000-0010-0000-0000-000002000000}" name="رشته " dataDxfId="3"/>
    <tableColumn id="3" xr3:uid="{00000000-0010-0000-0000-000003000000}" name="نام " dataDxfId="2"/>
    <tableColumn id="4" xr3:uid="{00000000-0010-0000-0000-000004000000}" name="نام خانوادگی" dataDxfId="1"/>
    <tableColumn id="5" xr3:uid="{00000000-0010-0000-0000-000005000000}" name="نواقص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rightToLeft="1" tabSelected="1" workbookViewId="0">
      <selection activeCell="E77" sqref="E77"/>
    </sheetView>
  </sheetViews>
  <sheetFormatPr defaultRowHeight="15" x14ac:dyDescent="0.25"/>
  <cols>
    <col min="1" max="1" width="17.140625" customWidth="1"/>
    <col min="2" max="2" width="17.28515625" customWidth="1"/>
    <col min="3" max="3" width="14.140625" customWidth="1"/>
    <col min="4" max="4" width="21.28515625" customWidth="1"/>
    <col min="5" max="5" width="72.140625" customWidth="1"/>
  </cols>
  <sheetData>
    <row r="1" spans="1:5" s="1" customFormat="1" x14ac:dyDescent="0.25">
      <c r="A1" s="2" t="s">
        <v>171</v>
      </c>
      <c r="B1" s="2" t="s">
        <v>172</v>
      </c>
      <c r="C1" s="2" t="s">
        <v>173</v>
      </c>
      <c r="D1" s="2" t="s">
        <v>174</v>
      </c>
      <c r="E1" s="2" t="s">
        <v>175</v>
      </c>
    </row>
    <row r="2" spans="1:5" ht="18" x14ac:dyDescent="0.45">
      <c r="A2" s="3" t="str">
        <f>"1402218001"</f>
        <v>1402218001</v>
      </c>
      <c r="B2" s="3" t="s">
        <v>0</v>
      </c>
      <c r="C2" s="3" t="s">
        <v>1</v>
      </c>
      <c r="D2" s="3" t="s">
        <v>2</v>
      </c>
      <c r="E2" s="3" t="s">
        <v>30</v>
      </c>
    </row>
    <row r="3" spans="1:5" ht="18" x14ac:dyDescent="0.45">
      <c r="A3" s="3" t="str">
        <f>"1402218005"</f>
        <v>1402218005</v>
      </c>
      <c r="B3" s="3" t="s">
        <v>0</v>
      </c>
      <c r="C3" s="3" t="s">
        <v>3</v>
      </c>
      <c r="D3" s="3" t="s">
        <v>4</v>
      </c>
      <c r="E3" s="3" t="s">
        <v>5</v>
      </c>
    </row>
    <row r="4" spans="1:5" ht="18" x14ac:dyDescent="0.45">
      <c r="A4" s="3" t="str">
        <f>"1402218010"</f>
        <v>1402218010</v>
      </c>
      <c r="B4" s="3" t="s">
        <v>0</v>
      </c>
      <c r="C4" s="3" t="s">
        <v>8</v>
      </c>
      <c r="D4" s="3" t="s">
        <v>9</v>
      </c>
      <c r="E4" s="3" t="s">
        <v>180</v>
      </c>
    </row>
    <row r="5" spans="1:5" ht="18" x14ac:dyDescent="0.45">
      <c r="A5" s="3" t="str">
        <f>"1402218013"</f>
        <v>1402218013</v>
      </c>
      <c r="B5" s="3" t="s">
        <v>0</v>
      </c>
      <c r="C5" s="3" t="s">
        <v>10</v>
      </c>
      <c r="D5" s="3" t="s">
        <v>11</v>
      </c>
      <c r="E5" s="3" t="s">
        <v>19</v>
      </c>
    </row>
    <row r="6" spans="1:5" ht="18" x14ac:dyDescent="0.45">
      <c r="A6" s="3" t="str">
        <f>"1402218014"</f>
        <v>1402218014</v>
      </c>
      <c r="B6" s="3" t="s">
        <v>0</v>
      </c>
      <c r="C6" s="3" t="s">
        <v>12</v>
      </c>
      <c r="D6" s="3" t="s">
        <v>13</v>
      </c>
      <c r="E6" s="3" t="s">
        <v>14</v>
      </c>
    </row>
    <row r="7" spans="1:5" ht="19.5" x14ac:dyDescent="0.5">
      <c r="A7" s="3" t="str">
        <f>"1402218016"</f>
        <v>1402218016</v>
      </c>
      <c r="B7" s="3" t="s">
        <v>0</v>
      </c>
      <c r="C7" s="3" t="s">
        <v>15</v>
      </c>
      <c r="D7" s="3" t="s">
        <v>16</v>
      </c>
      <c r="E7" s="3" t="s">
        <v>181</v>
      </c>
    </row>
    <row r="8" spans="1:5" ht="18" x14ac:dyDescent="0.45">
      <c r="A8" s="3" t="str">
        <f>"1402218017"</f>
        <v>1402218017</v>
      </c>
      <c r="B8" s="3" t="s">
        <v>0</v>
      </c>
      <c r="C8" s="3" t="s">
        <v>17</v>
      </c>
      <c r="D8" s="3" t="s">
        <v>18</v>
      </c>
      <c r="E8" s="3" t="s">
        <v>19</v>
      </c>
    </row>
    <row r="9" spans="1:5" ht="18" x14ac:dyDescent="0.45">
      <c r="A9" s="3" t="str">
        <f>"1402218018"</f>
        <v>1402218018</v>
      </c>
      <c r="B9" s="3" t="s">
        <v>0</v>
      </c>
      <c r="C9" s="3" t="s">
        <v>20</v>
      </c>
      <c r="D9" s="3" t="s">
        <v>21</v>
      </c>
      <c r="E9" s="3" t="s">
        <v>22</v>
      </c>
    </row>
    <row r="10" spans="1:5" ht="18" x14ac:dyDescent="0.45">
      <c r="A10" s="3" t="str">
        <f>"1402218027"</f>
        <v>1402218027</v>
      </c>
      <c r="B10" s="3" t="s">
        <v>0</v>
      </c>
      <c r="C10" s="3" t="s">
        <v>25</v>
      </c>
      <c r="D10" s="3" t="s">
        <v>26</v>
      </c>
      <c r="E10" s="3" t="s">
        <v>27</v>
      </c>
    </row>
    <row r="11" spans="1:5" ht="18" x14ac:dyDescent="0.45">
      <c r="A11" s="3" t="str">
        <f>"1402218028"</f>
        <v>1402218028</v>
      </c>
      <c r="B11" s="3" t="s">
        <v>0</v>
      </c>
      <c r="C11" s="3" t="s">
        <v>28</v>
      </c>
      <c r="D11" s="3" t="s">
        <v>29</v>
      </c>
      <c r="E11" s="3" t="s">
        <v>30</v>
      </c>
    </row>
    <row r="12" spans="1:5" ht="18" x14ac:dyDescent="0.45">
      <c r="A12" s="3" t="str">
        <f>"1402218031"</f>
        <v>1402218031</v>
      </c>
      <c r="B12" s="3" t="s">
        <v>0</v>
      </c>
      <c r="C12" s="3" t="s">
        <v>33</v>
      </c>
      <c r="D12" s="3" t="s">
        <v>34</v>
      </c>
      <c r="E12" s="3" t="s">
        <v>35</v>
      </c>
    </row>
    <row r="13" spans="1:5" ht="18" x14ac:dyDescent="0.45">
      <c r="A13" s="3" t="str">
        <f>"1402218034"</f>
        <v>1402218034</v>
      </c>
      <c r="B13" s="3" t="s">
        <v>0</v>
      </c>
      <c r="C13" s="3" t="s">
        <v>36</v>
      </c>
      <c r="D13" s="3" t="s">
        <v>37</v>
      </c>
      <c r="E13" s="3" t="s">
        <v>38</v>
      </c>
    </row>
    <row r="14" spans="1:5" ht="19.5" x14ac:dyDescent="0.5">
      <c r="A14" s="3" t="str">
        <f>"1402218040"</f>
        <v>1402218040</v>
      </c>
      <c r="B14" s="3" t="s">
        <v>0</v>
      </c>
      <c r="C14" s="3" t="s">
        <v>39</v>
      </c>
      <c r="D14" s="3" t="s">
        <v>40</v>
      </c>
      <c r="E14" s="3" t="s">
        <v>182</v>
      </c>
    </row>
    <row r="15" spans="1:5" ht="18" x14ac:dyDescent="0.45">
      <c r="A15" s="3" t="str">
        <f>"1402218041"</f>
        <v>1402218041</v>
      </c>
      <c r="B15" s="3" t="s">
        <v>0</v>
      </c>
      <c r="C15" s="3" t="s">
        <v>41</v>
      </c>
      <c r="D15" s="3" t="s">
        <v>42</v>
      </c>
      <c r="E15" s="3" t="s">
        <v>24</v>
      </c>
    </row>
    <row r="16" spans="1:5" ht="18" x14ac:dyDescent="0.45">
      <c r="A16" s="3" t="str">
        <f>"1402218044"</f>
        <v>1402218044</v>
      </c>
      <c r="B16" s="3" t="s">
        <v>0</v>
      </c>
      <c r="C16" s="3" t="s">
        <v>44</v>
      </c>
      <c r="D16" s="3" t="s">
        <v>45</v>
      </c>
      <c r="E16" s="3" t="s">
        <v>176</v>
      </c>
    </row>
    <row r="17" spans="1:5" ht="18" x14ac:dyDescent="0.45">
      <c r="A17" s="3" t="str">
        <f>"1402218049"</f>
        <v>1402218049</v>
      </c>
      <c r="B17" s="3" t="s">
        <v>0</v>
      </c>
      <c r="C17" s="3" t="s">
        <v>47</v>
      </c>
      <c r="D17" s="3" t="s">
        <v>48</v>
      </c>
      <c r="E17" s="3" t="s">
        <v>183</v>
      </c>
    </row>
    <row r="18" spans="1:5" ht="18" x14ac:dyDescent="0.45">
      <c r="A18" s="3" t="str">
        <f>"1402218056"</f>
        <v>1402218056</v>
      </c>
      <c r="B18" s="3" t="s">
        <v>0</v>
      </c>
      <c r="C18" s="3" t="s">
        <v>49</v>
      </c>
      <c r="D18" s="3" t="s">
        <v>50</v>
      </c>
      <c r="E18" s="3" t="s">
        <v>7</v>
      </c>
    </row>
    <row r="19" spans="1:5" ht="18" x14ac:dyDescent="0.45">
      <c r="A19" s="3" t="str">
        <f>"1402218059"</f>
        <v>1402218059</v>
      </c>
      <c r="B19" s="3" t="s">
        <v>0</v>
      </c>
      <c r="C19" s="3" t="s">
        <v>52</v>
      </c>
      <c r="D19" s="3" t="s">
        <v>53</v>
      </c>
      <c r="E19" s="3" t="s">
        <v>51</v>
      </c>
    </row>
    <row r="20" spans="1:5" ht="18" x14ac:dyDescent="0.45">
      <c r="A20" s="3" t="str">
        <f>"1402218063"</f>
        <v>1402218063</v>
      </c>
      <c r="B20" s="3" t="s">
        <v>0</v>
      </c>
      <c r="C20" s="3" t="s">
        <v>54</v>
      </c>
      <c r="D20" s="3" t="s">
        <v>55</v>
      </c>
      <c r="E20" s="3" t="s">
        <v>56</v>
      </c>
    </row>
    <row r="21" spans="1:5" ht="18" x14ac:dyDescent="0.45">
      <c r="A21" s="3" t="str">
        <f>"1402218064"</f>
        <v>1402218064</v>
      </c>
      <c r="B21" s="3" t="s">
        <v>0</v>
      </c>
      <c r="C21" s="3" t="s">
        <v>57</v>
      </c>
      <c r="D21" s="3" t="s">
        <v>58</v>
      </c>
      <c r="E21" s="3" t="s">
        <v>184</v>
      </c>
    </row>
    <row r="22" spans="1:5" ht="19.5" x14ac:dyDescent="0.5">
      <c r="A22" s="3" t="str">
        <f>"1402218066"</f>
        <v>1402218066</v>
      </c>
      <c r="B22" s="3" t="s">
        <v>0</v>
      </c>
      <c r="C22" s="3" t="s">
        <v>59</v>
      </c>
      <c r="D22" s="3" t="s">
        <v>60</v>
      </c>
      <c r="E22" s="3" t="s">
        <v>185</v>
      </c>
    </row>
    <row r="23" spans="1:5" ht="18" x14ac:dyDescent="0.45">
      <c r="A23" s="3" t="str">
        <f>"1402218070"</f>
        <v>1402218070</v>
      </c>
      <c r="B23" s="3" t="s">
        <v>0</v>
      </c>
      <c r="C23" s="3" t="s">
        <v>61</v>
      </c>
      <c r="D23" s="3" t="s">
        <v>62</v>
      </c>
      <c r="E23" s="3" t="s">
        <v>19</v>
      </c>
    </row>
    <row r="24" spans="1:5" ht="18" x14ac:dyDescent="0.45">
      <c r="A24" s="3" t="str">
        <f>"1402218073"</f>
        <v>1402218073</v>
      </c>
      <c r="B24" s="3" t="s">
        <v>0</v>
      </c>
      <c r="C24" s="3" t="s">
        <v>63</v>
      </c>
      <c r="D24" s="3" t="s">
        <v>64</v>
      </c>
      <c r="E24" s="3" t="s">
        <v>65</v>
      </c>
    </row>
    <row r="25" spans="1:5" ht="18" x14ac:dyDescent="0.45">
      <c r="A25" s="3" t="str">
        <f>"1402240007"</f>
        <v>1402240007</v>
      </c>
      <c r="B25" s="3" t="s">
        <v>66</v>
      </c>
      <c r="C25" s="3" t="s">
        <v>68</v>
      </c>
      <c r="D25" s="3" t="s">
        <v>69</v>
      </c>
      <c r="E25" s="3" t="s">
        <v>186</v>
      </c>
    </row>
    <row r="26" spans="1:5" ht="18" x14ac:dyDescent="0.45">
      <c r="A26" s="3" t="str">
        <f>"1402240011"</f>
        <v>1402240011</v>
      </c>
      <c r="B26" s="3" t="s">
        <v>66</v>
      </c>
      <c r="C26" s="3" t="s">
        <v>70</v>
      </c>
      <c r="D26" s="3" t="s">
        <v>71</v>
      </c>
      <c r="E26" s="3" t="s">
        <v>72</v>
      </c>
    </row>
    <row r="27" spans="1:5" ht="18" x14ac:dyDescent="0.45">
      <c r="A27" s="3" t="str">
        <f>"1402240020"</f>
        <v>1402240020</v>
      </c>
      <c r="B27" s="3" t="s">
        <v>66</v>
      </c>
      <c r="C27" s="3" t="s">
        <v>73</v>
      </c>
      <c r="D27" s="3" t="s">
        <v>74</v>
      </c>
      <c r="E27" s="3" t="s">
        <v>19</v>
      </c>
    </row>
    <row r="28" spans="1:5" ht="18" x14ac:dyDescent="0.45">
      <c r="A28" s="3" t="str">
        <f>"1402240023"</f>
        <v>1402240023</v>
      </c>
      <c r="B28" s="3" t="s">
        <v>66</v>
      </c>
      <c r="C28" s="3" t="s">
        <v>75</v>
      </c>
      <c r="D28" s="3" t="s">
        <v>76</v>
      </c>
      <c r="E28" s="4" t="s">
        <v>77</v>
      </c>
    </row>
    <row r="29" spans="1:5" ht="18" x14ac:dyDescent="0.45">
      <c r="A29" s="3" t="str">
        <f>"1402240024"</f>
        <v>1402240024</v>
      </c>
      <c r="B29" s="3" t="s">
        <v>66</v>
      </c>
      <c r="C29" s="3" t="s">
        <v>78</v>
      </c>
      <c r="D29" s="3" t="s">
        <v>79</v>
      </c>
      <c r="E29" s="3" t="s">
        <v>80</v>
      </c>
    </row>
    <row r="30" spans="1:5" ht="18" x14ac:dyDescent="0.45">
      <c r="A30" s="3" t="str">
        <f>"1402240027"</f>
        <v>1402240027</v>
      </c>
      <c r="B30" s="3" t="s">
        <v>66</v>
      </c>
      <c r="C30" s="3" t="s">
        <v>17</v>
      </c>
      <c r="D30" s="3" t="s">
        <v>81</v>
      </c>
      <c r="E30" s="3" t="s">
        <v>82</v>
      </c>
    </row>
    <row r="31" spans="1:5" ht="18" x14ac:dyDescent="0.45">
      <c r="A31" s="3" t="str">
        <f>"1402240032"</f>
        <v>1402240032</v>
      </c>
      <c r="B31" s="3" t="s">
        <v>66</v>
      </c>
      <c r="C31" s="3" t="s">
        <v>84</v>
      </c>
      <c r="D31" s="3" t="s">
        <v>85</v>
      </c>
      <c r="E31" s="4" t="s">
        <v>86</v>
      </c>
    </row>
    <row r="32" spans="1:5" ht="18" x14ac:dyDescent="0.45">
      <c r="A32" s="3" t="str">
        <f>"1402240033"</f>
        <v>1402240033</v>
      </c>
      <c r="B32" s="3" t="s">
        <v>66</v>
      </c>
      <c r="C32" s="3" t="s">
        <v>32</v>
      </c>
      <c r="D32" s="3" t="s">
        <v>87</v>
      </c>
      <c r="E32" s="3" t="s">
        <v>88</v>
      </c>
    </row>
    <row r="33" spans="1:5" ht="18" x14ac:dyDescent="0.45">
      <c r="A33" s="3" t="str">
        <f>"1402240037"</f>
        <v>1402240037</v>
      </c>
      <c r="B33" s="3" t="s">
        <v>66</v>
      </c>
      <c r="C33" s="3" t="s">
        <v>89</v>
      </c>
      <c r="D33" s="3" t="s">
        <v>90</v>
      </c>
      <c r="E33" s="3" t="s">
        <v>91</v>
      </c>
    </row>
    <row r="34" spans="1:5" ht="18" x14ac:dyDescent="0.45">
      <c r="A34" s="3" t="str">
        <f>"1402251004"</f>
        <v>1402251004</v>
      </c>
      <c r="B34" s="3" t="s">
        <v>92</v>
      </c>
      <c r="C34" s="3" t="s">
        <v>93</v>
      </c>
      <c r="D34" s="3" t="s">
        <v>94</v>
      </c>
      <c r="E34" s="3" t="s">
        <v>187</v>
      </c>
    </row>
    <row r="35" spans="1:5" ht="18" x14ac:dyDescent="0.45">
      <c r="A35" s="3" t="str">
        <f>"1402251006"</f>
        <v>1402251006</v>
      </c>
      <c r="B35" s="3" t="s">
        <v>92</v>
      </c>
      <c r="C35" s="3" t="s">
        <v>95</v>
      </c>
      <c r="D35" s="3" t="s">
        <v>96</v>
      </c>
      <c r="E35" s="3" t="s">
        <v>179</v>
      </c>
    </row>
    <row r="36" spans="1:5" ht="18" x14ac:dyDescent="0.45">
      <c r="A36" s="3" t="str">
        <f>"1402251007"</f>
        <v>1402251007</v>
      </c>
      <c r="B36" s="3" t="s">
        <v>92</v>
      </c>
      <c r="C36" s="3" t="s">
        <v>97</v>
      </c>
      <c r="D36" s="3" t="s">
        <v>98</v>
      </c>
      <c r="E36" s="3" t="s">
        <v>188</v>
      </c>
    </row>
    <row r="37" spans="1:5" ht="18" x14ac:dyDescent="0.45">
      <c r="A37" s="3" t="str">
        <f>"1402251008"</f>
        <v>1402251008</v>
      </c>
      <c r="B37" s="3" t="s">
        <v>92</v>
      </c>
      <c r="C37" s="3" t="s">
        <v>12</v>
      </c>
      <c r="D37" s="3" t="s">
        <v>99</v>
      </c>
      <c r="E37" s="3" t="s">
        <v>189</v>
      </c>
    </row>
    <row r="38" spans="1:5" ht="18" x14ac:dyDescent="0.45">
      <c r="A38" s="3" t="str">
        <f>"1402251009"</f>
        <v>1402251009</v>
      </c>
      <c r="B38" s="3" t="s">
        <v>92</v>
      </c>
      <c r="C38" s="3" t="s">
        <v>100</v>
      </c>
      <c r="D38" s="3" t="s">
        <v>101</v>
      </c>
      <c r="E38" s="3" t="s">
        <v>19</v>
      </c>
    </row>
    <row r="39" spans="1:5" ht="18" x14ac:dyDescent="0.45">
      <c r="A39" s="3" t="str">
        <f>"1402251010"</f>
        <v>1402251010</v>
      </c>
      <c r="B39" s="3" t="s">
        <v>92</v>
      </c>
      <c r="C39" s="3" t="s">
        <v>102</v>
      </c>
      <c r="D39" s="3" t="s">
        <v>103</v>
      </c>
      <c r="E39" s="3" t="s">
        <v>190</v>
      </c>
    </row>
    <row r="40" spans="1:5" ht="18" x14ac:dyDescent="0.45">
      <c r="A40" s="3" t="str">
        <f>"1402251011"</f>
        <v>1402251011</v>
      </c>
      <c r="B40" s="3" t="s">
        <v>92</v>
      </c>
      <c r="C40" s="3" t="s">
        <v>104</v>
      </c>
      <c r="D40" s="3" t="s">
        <v>105</v>
      </c>
      <c r="E40" s="3" t="s">
        <v>191</v>
      </c>
    </row>
    <row r="41" spans="1:5" ht="18" x14ac:dyDescent="0.45">
      <c r="A41" s="3" t="str">
        <f>"1402251013"</f>
        <v>1402251013</v>
      </c>
      <c r="B41" s="3" t="s">
        <v>92</v>
      </c>
      <c r="C41" s="3" t="s">
        <v>43</v>
      </c>
      <c r="D41" s="3" t="s">
        <v>106</v>
      </c>
      <c r="E41" s="3" t="s">
        <v>46</v>
      </c>
    </row>
    <row r="42" spans="1:5" ht="18" x14ac:dyDescent="0.45">
      <c r="A42" s="3" t="str">
        <f>"1402251014"</f>
        <v>1402251014</v>
      </c>
      <c r="B42" s="3" t="s">
        <v>92</v>
      </c>
      <c r="C42" s="3" t="s">
        <v>6</v>
      </c>
      <c r="D42" s="3" t="s">
        <v>107</v>
      </c>
      <c r="E42" s="3" t="s">
        <v>200</v>
      </c>
    </row>
    <row r="43" spans="1:5" ht="18" x14ac:dyDescent="0.45">
      <c r="A43" s="3" t="str">
        <f>"1402251016"</f>
        <v>1402251016</v>
      </c>
      <c r="B43" s="3" t="s">
        <v>92</v>
      </c>
      <c r="C43" s="3" t="s">
        <v>108</v>
      </c>
      <c r="D43" s="3" t="s">
        <v>109</v>
      </c>
      <c r="E43" s="3" t="s">
        <v>110</v>
      </c>
    </row>
    <row r="44" spans="1:5" ht="18" x14ac:dyDescent="0.45">
      <c r="A44" s="3" t="str">
        <f>"1402251018"</f>
        <v>1402251018</v>
      </c>
      <c r="B44" s="3" t="s">
        <v>92</v>
      </c>
      <c r="C44" s="3" t="s">
        <v>6</v>
      </c>
      <c r="D44" s="3" t="s">
        <v>79</v>
      </c>
      <c r="E44" s="3" t="s">
        <v>179</v>
      </c>
    </row>
    <row r="45" spans="1:5" ht="18" x14ac:dyDescent="0.45">
      <c r="A45" s="3" t="str">
        <f>"1402251019"</f>
        <v>1402251019</v>
      </c>
      <c r="B45" s="3" t="s">
        <v>92</v>
      </c>
      <c r="C45" s="3" t="s">
        <v>83</v>
      </c>
      <c r="D45" s="3" t="s">
        <v>111</v>
      </c>
      <c r="E45" s="3" t="s">
        <v>179</v>
      </c>
    </row>
    <row r="46" spans="1:5" ht="18" x14ac:dyDescent="0.45">
      <c r="A46" s="3" t="str">
        <f>"1402251021"</f>
        <v>1402251021</v>
      </c>
      <c r="B46" s="3" t="s">
        <v>92</v>
      </c>
      <c r="C46" s="3" t="s">
        <v>112</v>
      </c>
      <c r="D46" s="3" t="s">
        <v>113</v>
      </c>
      <c r="E46" s="3" t="s">
        <v>189</v>
      </c>
    </row>
    <row r="47" spans="1:5" ht="18" x14ac:dyDescent="0.45">
      <c r="A47" s="3" t="str">
        <f>"1402251022"</f>
        <v>1402251022</v>
      </c>
      <c r="B47" s="3" t="s">
        <v>92</v>
      </c>
      <c r="C47" s="3" t="s">
        <v>114</v>
      </c>
      <c r="D47" s="3" t="s">
        <v>115</v>
      </c>
      <c r="E47" s="3" t="s">
        <v>192</v>
      </c>
    </row>
    <row r="48" spans="1:5" ht="18" x14ac:dyDescent="0.45">
      <c r="A48" s="3" t="str">
        <f>"1402251023"</f>
        <v>1402251023</v>
      </c>
      <c r="B48" s="3" t="s">
        <v>92</v>
      </c>
      <c r="C48" s="3" t="s">
        <v>116</v>
      </c>
      <c r="D48" s="3" t="s">
        <v>117</v>
      </c>
      <c r="E48" s="3" t="s">
        <v>193</v>
      </c>
    </row>
    <row r="49" spans="1:5" ht="18" x14ac:dyDescent="0.45">
      <c r="A49" s="3" t="str">
        <f>"1402251025"</f>
        <v>1402251025</v>
      </c>
      <c r="B49" s="3" t="s">
        <v>92</v>
      </c>
      <c r="C49" s="3" t="s">
        <v>118</v>
      </c>
      <c r="D49" s="3" t="s">
        <v>119</v>
      </c>
      <c r="E49" s="3" t="s">
        <v>179</v>
      </c>
    </row>
    <row r="50" spans="1:5" ht="18" x14ac:dyDescent="0.45">
      <c r="A50" s="3" t="str">
        <f>"1402251026"</f>
        <v>1402251026</v>
      </c>
      <c r="B50" s="3" t="s">
        <v>92</v>
      </c>
      <c r="C50" s="3" t="s">
        <v>120</v>
      </c>
      <c r="D50" s="3" t="s">
        <v>121</v>
      </c>
      <c r="E50" s="3" t="s">
        <v>179</v>
      </c>
    </row>
    <row r="51" spans="1:5" ht="18" x14ac:dyDescent="0.45">
      <c r="A51" s="3" t="str">
        <f>"1402251027"</f>
        <v>1402251027</v>
      </c>
      <c r="B51" s="3" t="s">
        <v>92</v>
      </c>
      <c r="C51" s="3" t="s">
        <v>32</v>
      </c>
      <c r="D51" s="3" t="s">
        <v>122</v>
      </c>
      <c r="E51" s="3" t="s">
        <v>192</v>
      </c>
    </row>
    <row r="52" spans="1:5" ht="19.5" x14ac:dyDescent="0.5">
      <c r="A52" s="3" t="str">
        <f>"1402251028"</f>
        <v>1402251028</v>
      </c>
      <c r="B52" s="3" t="s">
        <v>92</v>
      </c>
      <c r="C52" s="3" t="s">
        <v>31</v>
      </c>
      <c r="D52" s="3" t="s">
        <v>123</v>
      </c>
      <c r="E52" s="5" t="s">
        <v>124</v>
      </c>
    </row>
    <row r="53" spans="1:5" ht="18" x14ac:dyDescent="0.45">
      <c r="A53" s="3" t="str">
        <f>"1402251029"</f>
        <v>1402251029</v>
      </c>
      <c r="B53" s="3" t="s">
        <v>92</v>
      </c>
      <c r="C53" s="3" t="s">
        <v>125</v>
      </c>
      <c r="D53" s="3" t="s">
        <v>126</v>
      </c>
      <c r="E53" s="3" t="s">
        <v>192</v>
      </c>
    </row>
    <row r="54" spans="1:5" ht="19.5" x14ac:dyDescent="0.5">
      <c r="A54" s="3">
        <v>1402251030</v>
      </c>
      <c r="B54" s="3" t="s">
        <v>92</v>
      </c>
      <c r="C54" s="3" t="s">
        <v>67</v>
      </c>
      <c r="D54" s="3" t="s">
        <v>127</v>
      </c>
      <c r="E54" s="3" t="s">
        <v>128</v>
      </c>
    </row>
    <row r="55" spans="1:5" ht="18" x14ac:dyDescent="0.45">
      <c r="A55" s="3" t="str">
        <f>"1402251031"</f>
        <v>1402251031</v>
      </c>
      <c r="B55" s="3" t="s">
        <v>92</v>
      </c>
      <c r="C55" s="3" t="s">
        <v>129</v>
      </c>
      <c r="D55" s="3" t="s">
        <v>130</v>
      </c>
      <c r="E55" s="3" t="s">
        <v>194</v>
      </c>
    </row>
    <row r="56" spans="1:5" ht="18" x14ac:dyDescent="0.45">
      <c r="A56" s="3" t="str">
        <f>"1402254007"</f>
        <v>1402254007</v>
      </c>
      <c r="B56" s="3" t="s">
        <v>131</v>
      </c>
      <c r="C56" s="3" t="s">
        <v>132</v>
      </c>
      <c r="D56" s="3" t="s">
        <v>133</v>
      </c>
      <c r="E56" s="3" t="s">
        <v>134</v>
      </c>
    </row>
    <row r="57" spans="1:5" ht="18" x14ac:dyDescent="0.45">
      <c r="A57" s="3" t="str">
        <f>"1402254011"</f>
        <v>1402254011</v>
      </c>
      <c r="B57" s="3" t="s">
        <v>131</v>
      </c>
      <c r="C57" s="3" t="s">
        <v>136</v>
      </c>
      <c r="D57" s="3" t="s">
        <v>137</v>
      </c>
      <c r="E57" s="3" t="s">
        <v>195</v>
      </c>
    </row>
    <row r="58" spans="1:5" ht="19.5" x14ac:dyDescent="0.5">
      <c r="A58" s="3" t="str">
        <f>"1402254013"</f>
        <v>1402254013</v>
      </c>
      <c r="B58" s="3" t="s">
        <v>131</v>
      </c>
      <c r="C58" s="3" t="s">
        <v>139</v>
      </c>
      <c r="D58" s="3" t="s">
        <v>140</v>
      </c>
      <c r="E58" s="3" t="s">
        <v>196</v>
      </c>
    </row>
    <row r="59" spans="1:5" ht="18" x14ac:dyDescent="0.45">
      <c r="A59" s="3" t="str">
        <f>"1402254015"</f>
        <v>1402254015</v>
      </c>
      <c r="B59" s="3" t="s">
        <v>131</v>
      </c>
      <c r="C59" s="3" t="s">
        <v>6</v>
      </c>
      <c r="D59" s="3" t="s">
        <v>141</v>
      </c>
      <c r="E59" s="3" t="s">
        <v>178</v>
      </c>
    </row>
    <row r="60" spans="1:5" ht="18" x14ac:dyDescent="0.45">
      <c r="A60" s="3" t="str">
        <f>"1402254023"</f>
        <v>1402254023</v>
      </c>
      <c r="B60" s="3" t="s">
        <v>131</v>
      </c>
      <c r="C60" s="3" t="s">
        <v>142</v>
      </c>
      <c r="D60" s="3" t="s">
        <v>143</v>
      </c>
      <c r="E60" s="3" t="s">
        <v>144</v>
      </c>
    </row>
    <row r="61" spans="1:5" ht="18" x14ac:dyDescent="0.45">
      <c r="A61" s="3" t="str">
        <f>"1402212002"</f>
        <v>1402212002</v>
      </c>
      <c r="B61" s="3" t="s">
        <v>145</v>
      </c>
      <c r="C61" s="3" t="s">
        <v>146</v>
      </c>
      <c r="D61" s="3" t="s">
        <v>147</v>
      </c>
      <c r="E61" s="3" t="s">
        <v>177</v>
      </c>
    </row>
    <row r="62" spans="1:5" ht="19.5" x14ac:dyDescent="0.5">
      <c r="A62" s="3" t="str">
        <f>"1402212008"</f>
        <v>1402212008</v>
      </c>
      <c r="B62" s="3" t="s">
        <v>145</v>
      </c>
      <c r="C62" s="3" t="s">
        <v>148</v>
      </c>
      <c r="D62" s="3" t="s">
        <v>149</v>
      </c>
      <c r="E62" s="3" t="s">
        <v>150</v>
      </c>
    </row>
    <row r="63" spans="1:5" ht="18" x14ac:dyDescent="0.45">
      <c r="A63" s="3" t="str">
        <f>"1402212013"</f>
        <v>1402212013</v>
      </c>
      <c r="B63" s="3" t="s">
        <v>145</v>
      </c>
      <c r="C63" s="3" t="s">
        <v>67</v>
      </c>
      <c r="D63" s="3" t="s">
        <v>138</v>
      </c>
      <c r="E63" s="3" t="s">
        <v>151</v>
      </c>
    </row>
    <row r="64" spans="1:5" ht="18" x14ac:dyDescent="0.45">
      <c r="A64" s="3" t="str">
        <f>"1402212014"</f>
        <v>1402212014</v>
      </c>
      <c r="B64" s="3" t="s">
        <v>145</v>
      </c>
      <c r="C64" s="3" t="s">
        <v>12</v>
      </c>
      <c r="D64" s="3" t="s">
        <v>152</v>
      </c>
      <c r="E64" s="3" t="s">
        <v>153</v>
      </c>
    </row>
    <row r="65" spans="1:5" ht="18" x14ac:dyDescent="0.45">
      <c r="A65" s="3" t="str">
        <f>"1402212020"</f>
        <v>1402212020</v>
      </c>
      <c r="B65" s="3" t="s">
        <v>145</v>
      </c>
      <c r="C65" s="3" t="s">
        <v>154</v>
      </c>
      <c r="D65" s="3" t="s">
        <v>155</v>
      </c>
      <c r="E65" s="3" t="s">
        <v>19</v>
      </c>
    </row>
    <row r="66" spans="1:5" ht="18" x14ac:dyDescent="0.45">
      <c r="A66" s="3" t="str">
        <f>"1402212021"</f>
        <v>1402212021</v>
      </c>
      <c r="B66" s="3" t="s">
        <v>145</v>
      </c>
      <c r="C66" s="3" t="s">
        <v>17</v>
      </c>
      <c r="D66" s="3" t="s">
        <v>156</v>
      </c>
      <c r="E66" s="3" t="s">
        <v>179</v>
      </c>
    </row>
    <row r="67" spans="1:5" ht="18" x14ac:dyDescent="0.45">
      <c r="A67" s="3" t="str">
        <f>"1402232004"</f>
        <v>1402232004</v>
      </c>
      <c r="B67" s="3" t="s">
        <v>157</v>
      </c>
      <c r="C67" s="3" t="s">
        <v>158</v>
      </c>
      <c r="D67" s="3" t="s">
        <v>159</v>
      </c>
      <c r="E67" s="3" t="s">
        <v>23</v>
      </c>
    </row>
    <row r="68" spans="1:5" ht="18" x14ac:dyDescent="0.45">
      <c r="A68" s="3" t="str">
        <f>"1402232008"</f>
        <v>1402232008</v>
      </c>
      <c r="B68" s="3" t="s">
        <v>157</v>
      </c>
      <c r="C68" s="3" t="s">
        <v>8</v>
      </c>
      <c r="D68" s="3" t="s">
        <v>160</v>
      </c>
      <c r="E68" s="3" t="s">
        <v>197</v>
      </c>
    </row>
    <row r="69" spans="1:5" ht="18" x14ac:dyDescent="0.45">
      <c r="A69" s="3" t="str">
        <f>"1402232019"</f>
        <v>1402232019</v>
      </c>
      <c r="B69" s="3" t="s">
        <v>157</v>
      </c>
      <c r="C69" s="3" t="s">
        <v>8</v>
      </c>
      <c r="D69" s="3" t="s">
        <v>161</v>
      </c>
      <c r="E69" s="3" t="s">
        <v>162</v>
      </c>
    </row>
    <row r="70" spans="1:5" ht="18" x14ac:dyDescent="0.45">
      <c r="A70" s="3" t="str">
        <f>"1402232022"</f>
        <v>1402232022</v>
      </c>
      <c r="B70" s="3" t="s">
        <v>157</v>
      </c>
      <c r="C70" s="3" t="s">
        <v>17</v>
      </c>
      <c r="D70" s="3" t="s">
        <v>163</v>
      </c>
      <c r="E70" s="3" t="s">
        <v>198</v>
      </c>
    </row>
    <row r="71" spans="1:5" ht="18" x14ac:dyDescent="0.45">
      <c r="A71" s="3" t="str">
        <f>"1402263001"</f>
        <v>1402263001</v>
      </c>
      <c r="B71" s="3" t="s">
        <v>164</v>
      </c>
      <c r="C71" s="3" t="s">
        <v>135</v>
      </c>
      <c r="D71" s="3" t="s">
        <v>165</v>
      </c>
      <c r="E71" s="3" t="s">
        <v>166</v>
      </c>
    </row>
    <row r="72" spans="1:5" ht="18" x14ac:dyDescent="0.45">
      <c r="A72" s="3" t="str">
        <f>"1402263004"</f>
        <v>1402263004</v>
      </c>
      <c r="B72" s="3" t="s">
        <v>164</v>
      </c>
      <c r="C72" s="3" t="s">
        <v>167</v>
      </c>
      <c r="D72" s="3" t="s">
        <v>168</v>
      </c>
      <c r="E72" s="3" t="s">
        <v>30</v>
      </c>
    </row>
    <row r="73" spans="1:5" ht="18" x14ac:dyDescent="0.45">
      <c r="A73" s="3" t="str">
        <f>"1402263005"</f>
        <v>1402263005</v>
      </c>
      <c r="B73" s="3" t="s">
        <v>164</v>
      </c>
      <c r="C73" s="3" t="s">
        <v>32</v>
      </c>
      <c r="D73" s="3" t="s">
        <v>101</v>
      </c>
      <c r="E73" s="3" t="s">
        <v>199</v>
      </c>
    </row>
    <row r="74" spans="1:5" ht="18" x14ac:dyDescent="0.25">
      <c r="A74" s="6" t="str">
        <f>"1402263006"</f>
        <v>1402263006</v>
      </c>
      <c r="B74" s="6" t="s">
        <v>164</v>
      </c>
      <c r="C74" s="6" t="s">
        <v>100</v>
      </c>
      <c r="D74" s="6" t="s">
        <v>169</v>
      </c>
      <c r="E74" s="6" t="s">
        <v>170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IT-PC</dc:creator>
  <cp:lastModifiedBy>داورزنی مریم</cp:lastModifiedBy>
  <dcterms:created xsi:type="dcterms:W3CDTF">2024-12-28T05:33:48Z</dcterms:created>
  <dcterms:modified xsi:type="dcterms:W3CDTF">2025-05-06T04:40:58Z</dcterms:modified>
</cp:coreProperties>
</file>