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avarzanim1\Desktop\نقص مدارک جدید\"/>
    </mc:Choice>
  </mc:AlternateContent>
  <xr:revisionPtr revIDLastSave="0" documentId="8_{4BD5B0BA-9000-44A6-9B8C-4881D170B17A}" xr6:coauthVersionLast="36" xr6:coauthVersionMax="36" xr10:uidLastSave="{00000000-0000-0000-0000-000000000000}"/>
  <bookViews>
    <workbookView xWindow="0" yWindow="0" windowWidth="19200" windowHeight="766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7" i="1" l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2" i="1"/>
  <c r="A31" i="1"/>
  <c r="A30" i="1"/>
  <c r="A29" i="1"/>
  <c r="A28" i="1"/>
  <c r="A27" i="1"/>
  <c r="A26" i="1"/>
  <c r="A24" i="1" l="1"/>
  <c r="A25" i="1" l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<sst xmlns="http://schemas.openxmlformats.org/spreadsheetml/2006/main" count="190" uniqueCount="144">
  <si>
    <t>نام</t>
  </si>
  <si>
    <t>نام‌خانوادگی</t>
  </si>
  <si>
    <t>نواقص</t>
  </si>
  <si>
    <t>محمد</t>
  </si>
  <si>
    <t>اكبري</t>
  </si>
  <si>
    <t>علیرضا</t>
  </si>
  <si>
    <t>امیرحسین</t>
  </si>
  <si>
    <t>حسین</t>
  </si>
  <si>
    <t>ثوابی</t>
  </si>
  <si>
    <t>فائزه</t>
  </si>
  <si>
    <t>الهام</t>
  </si>
  <si>
    <t>علی</t>
  </si>
  <si>
    <t>مهدیس</t>
  </si>
  <si>
    <t>رودسرابی</t>
  </si>
  <si>
    <t>عارفه</t>
  </si>
  <si>
    <t>سیگاری</t>
  </si>
  <si>
    <t>فاطمه</t>
  </si>
  <si>
    <t>مبینا</t>
  </si>
  <si>
    <t>فرهادي نجف آبادي</t>
  </si>
  <si>
    <t>مشرقی</t>
  </si>
  <si>
    <t>زهرا</t>
  </si>
  <si>
    <t>کیوانلوشهرستانکی</t>
  </si>
  <si>
    <t>غزال</t>
  </si>
  <si>
    <t>اخلاقی احمدسرائی</t>
  </si>
  <si>
    <t>رفیعی</t>
  </si>
  <si>
    <t>جعفری</t>
  </si>
  <si>
    <t>آتنا</t>
  </si>
  <si>
    <t>عصمتی</t>
  </si>
  <si>
    <t>پزشکی</t>
  </si>
  <si>
    <t xml:space="preserve">اتاق عمل </t>
  </si>
  <si>
    <t>شیوا</t>
  </si>
  <si>
    <t>جامه خاکستری</t>
  </si>
  <si>
    <t>امیرعلی</t>
  </si>
  <si>
    <t>رحیمی شولی</t>
  </si>
  <si>
    <t>محمدالیاس</t>
  </si>
  <si>
    <t>محمدزاده</t>
  </si>
  <si>
    <t>ریحانه</t>
  </si>
  <si>
    <t xml:space="preserve">پرتو درمانی </t>
  </si>
  <si>
    <t>پرتوشناسی</t>
  </si>
  <si>
    <t>جمالی نژادحلیمه جانی</t>
  </si>
  <si>
    <t>امیررضا</t>
  </si>
  <si>
    <t>کاشکی</t>
  </si>
  <si>
    <t>پرستاری</t>
  </si>
  <si>
    <t>باغانی</t>
  </si>
  <si>
    <t>حسین آبادی</t>
  </si>
  <si>
    <t>نوروزی</t>
  </si>
  <si>
    <t>کبریائی</t>
  </si>
  <si>
    <t xml:space="preserve">پروتز دندان </t>
  </si>
  <si>
    <t>كريمي ميبدي</t>
  </si>
  <si>
    <t xml:space="preserve">مهندسی بهداشت محیط </t>
  </si>
  <si>
    <t>بهاره</t>
  </si>
  <si>
    <t>علی آبادی</t>
  </si>
  <si>
    <t>مامایی</t>
  </si>
  <si>
    <t>ذوالفقاری پور</t>
  </si>
  <si>
    <t xml:space="preserve">علو م آزمایشگاهی </t>
  </si>
  <si>
    <t>رهاسادات</t>
  </si>
  <si>
    <t>قریشی نژاد</t>
  </si>
  <si>
    <t xml:space="preserve">رشته </t>
  </si>
  <si>
    <t xml:space="preserve">گواهی سلامت </t>
  </si>
  <si>
    <t>اصل دیپلم</t>
  </si>
  <si>
    <t>ص1 فرم اطلاعات عمومی</t>
  </si>
  <si>
    <t>اصل دیپلم-کارنامه مالی</t>
  </si>
  <si>
    <t>اصل دیپلم-گواهی سلامت-گپی کارت ملی هوشمند</t>
  </si>
  <si>
    <t>اصل دیپلم -تاییدیه متوسطه</t>
  </si>
  <si>
    <t>شماره دانشجویی</t>
  </si>
  <si>
    <t>نامه انصرافی-گواهی سلامت</t>
  </si>
  <si>
    <t>اصل دیپلم- گواهی موقت تا تاریخ 1404/3/13 اعتبار دارد</t>
  </si>
  <si>
    <t>اصل دیپلم-گواهی سلامت-معافیت</t>
  </si>
  <si>
    <t xml:space="preserve"> اصل دیپلم -گواهی موقت تا تاریخ 1404/9/13 اعتبار دارد</t>
  </si>
  <si>
    <t>گواهی دیپلم (گواهی موقت تا تاریخ 1404/12/15 اعتبار دارد)</t>
  </si>
  <si>
    <t>اصل دیپلم( گواهی موقت تا تاریخ 1404/12/12 اعتبار دارد)</t>
  </si>
  <si>
    <t xml:space="preserve"> اصل دیپلم (گواهی موقت تا تاریخ 1404/12/12 اعتبار دارد)</t>
  </si>
  <si>
    <t>اصل دیپلم(گواهی موقت تا تاریخ 1404/12/12 اعتبار دارد)</t>
  </si>
  <si>
    <t xml:space="preserve">  اصل دیپلم (گواهی موقت تا تاریخ 1404/12/15 اعتبار دارد)</t>
  </si>
  <si>
    <t>اصل دیپلم (گواهی موقت تا تاریخ 1404/12/16 اعتبار دارد)</t>
  </si>
  <si>
    <t>اصل دیپلم (گواهی موقت تا تاریخ 1404/12/17 اعتبار دارد)</t>
  </si>
  <si>
    <t>اصل دیپلم (گواهی موقت تا تاریخ 1404/12/18 اعتبار دارد)</t>
  </si>
  <si>
    <t>اصل گواهی دیپلم( گواهی موقت تا تاریخ 1404/12/12 اعتبار دارد)</t>
  </si>
  <si>
    <t xml:space="preserve"> اصل دیپلم (گواهی موقت تا تاریخ 1404/12/16 اعتبار دارد)</t>
  </si>
  <si>
    <t>اصل دیپلم  - گواهی موقت تا تاریخ 1404/12/24 اعتبار دارد</t>
  </si>
  <si>
    <t xml:space="preserve">تاییدیه تحصیلی پیش دانشگاهی            </t>
  </si>
  <si>
    <t>بهداشت حرفه ای</t>
  </si>
  <si>
    <t>مهدیه</t>
  </si>
  <si>
    <t>قربانی</t>
  </si>
  <si>
    <t>اصل دیپلم(گواهی موقت تا تاریخ 1404/9/7 اعتبار دارد)</t>
  </si>
  <si>
    <t>بيتا</t>
  </si>
  <si>
    <t>تارويردي پور</t>
  </si>
  <si>
    <t>گواهی سلامت</t>
  </si>
  <si>
    <t>کوثر</t>
  </si>
  <si>
    <t>شمیعی</t>
  </si>
  <si>
    <t>اصل دیپلم( گواهی موقت تا تاریخ 1404/12/9) اعتبار دارد</t>
  </si>
  <si>
    <t>ابوالفضل</t>
  </si>
  <si>
    <t>هژبرعراقی</t>
  </si>
  <si>
    <t>اصل دیپلم( گواهی موقت تا تاریخ 1404/12/24) اعتبار دارد</t>
  </si>
  <si>
    <t>اصل دیپلم-گواهی موقت تا تاریخ 1404/9/13 اعتبار دارد</t>
  </si>
  <si>
    <t>مریم</t>
  </si>
  <si>
    <t>حسنی</t>
  </si>
  <si>
    <t>پرستاری جوین</t>
  </si>
  <si>
    <t>کارنامه مالی-اصل دیپلم-اصل گواهی موقت-اصل کارنامه متوسطه-گواهی سلامت *</t>
  </si>
  <si>
    <t>مطهره</t>
  </si>
  <si>
    <t>ستایش فر</t>
  </si>
  <si>
    <t>اصل دیپلم-گواهی موقت تا تاریخ 1404/9/12 اعتبار دارد</t>
  </si>
  <si>
    <t xml:space="preserve">                                پ </t>
  </si>
  <si>
    <t>سیدشهاب</t>
  </si>
  <si>
    <t>موسوی برگیش</t>
  </si>
  <si>
    <t>اصل دیپلم-گواهی موقت تا تاریخ 1404/9/7 اعتبار دارد</t>
  </si>
  <si>
    <t>وفاپسند</t>
  </si>
  <si>
    <t>سيدطاها</t>
  </si>
  <si>
    <t>پاك مهر</t>
  </si>
  <si>
    <t>مدرک کارگزینی-نامه موافقت-معافیت در صورت موافقت نیاز ندارد-گواهی سلامت</t>
  </si>
  <si>
    <t>پريسا</t>
  </si>
  <si>
    <t>جغتائي</t>
  </si>
  <si>
    <t>اصل دیپلم گواهی موقت تا تاریخ 1404/12/17 اعتبار دارد</t>
  </si>
  <si>
    <t>ستایش</t>
  </si>
  <si>
    <t>خورشائی</t>
  </si>
  <si>
    <t>اصل دیپلم (گواهی موقت تا تاریخ 1404/9/4 اعتبار دارد)</t>
  </si>
  <si>
    <t>هليا</t>
  </si>
  <si>
    <t>شعبان پورموشنگاهي</t>
  </si>
  <si>
    <t>صادقي</t>
  </si>
  <si>
    <t>اصل دیپلم(گواهی موقت تا تاریخ 1404/9/5 اعتبار دارد)</t>
  </si>
  <si>
    <t>كيميا</t>
  </si>
  <si>
    <t>هروي</t>
  </si>
  <si>
    <t>اصل دیپلم(گواهی موقت تا تاریخ 1404/9/21 اعتبار دارد)</t>
  </si>
  <si>
    <t>ريحانه</t>
  </si>
  <si>
    <t>كرابي</t>
  </si>
  <si>
    <t>اصل دیپلم(گواهی موقت تا تاریخ 1404/9/10 اعتبار دارد)</t>
  </si>
  <si>
    <t>دانيال</t>
  </si>
  <si>
    <t>كشاورزپاك سرشت</t>
  </si>
  <si>
    <t>اصل دیپلم-کارنامه متوسطه-گواهی سلامت</t>
  </si>
  <si>
    <t>آناهيتا</t>
  </si>
  <si>
    <t>قنبران</t>
  </si>
  <si>
    <t>گواهی سلامت-اصل دیپلم-اصل مدرک پیش دانشگاهی- -تاییدیه متوسطه-تاییدیه پیش دانشگاهی</t>
  </si>
  <si>
    <t>محمدرضا</t>
  </si>
  <si>
    <t>محب شاهدين</t>
  </si>
  <si>
    <t>اصل دیپلم-کارنامه متوسطه تمبر ندارد-گواهی سلامت</t>
  </si>
  <si>
    <t>ساجده</t>
  </si>
  <si>
    <t>يغمائي</t>
  </si>
  <si>
    <t xml:space="preserve"> تاییدیه پیش دانشگاهی</t>
  </si>
  <si>
    <t>مرضیه</t>
  </si>
  <si>
    <t>هوشبری</t>
  </si>
  <si>
    <t>اصل دیپلم (گواهی موقت تا تاریخ 1404/9/10 اعتبار دارد)</t>
  </si>
  <si>
    <t>سيده مينا</t>
  </si>
  <si>
    <t>موسوي طاهري</t>
  </si>
  <si>
    <t>کارنامه مالی-اصل کارنامه پیش دانشگاهی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</si>
</sst>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78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B Nazanin"/>
      <charset val="178"/>
    </font>
    <font>
      <sz val="12"/>
      <name val="B Nazanin"/>
      <charset val="178"/>
    </font>
    <font>
      <b/>
      <sz val="12"/>
      <color theme="1"/>
      <name val="B Nazanin"/>
      <charset val="178"/>
    </font>
    <font>
      <b/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readingOrder="2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readingOrder="2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readingOrder="2"/>
    </xf>
    <xf numFmtId="0" fontId="2" fillId="2" borderId="1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 Nazanin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B Nazani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B Nazani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B Nazani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B Nazani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B Nazanin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/>
    </dxf>
    <dxf>
      <font>
        <strike val="0"/>
        <outline val="0"/>
        <shadow val="0"/>
        <u val="none"/>
        <vertAlign val="baseline"/>
        <sz val="12"/>
        <name val="B Nazanin"/>
        <scheme val="none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47" totalsRowShown="0" headerRowDxfId="6" dataDxfId="5">
  <autoFilter ref="A1:E47" xr:uid="{00000000-0009-0000-0100-000001000000}"/>
  <tableColumns count="5">
    <tableColumn id="1" xr3:uid="{00000000-0010-0000-0000-000001000000}" name="شماره دانشجویی" dataDxfId="4"/>
    <tableColumn id="2" xr3:uid="{00000000-0010-0000-0000-000002000000}" name="نام" dataDxfId="3"/>
    <tableColumn id="3" xr3:uid="{00000000-0010-0000-0000-000003000000}" name="نام‌خانوادگی" dataDxfId="2"/>
    <tableColumn id="6" xr3:uid="{00000000-0010-0000-0000-000006000000}" name="رشته " dataDxfId="1"/>
    <tableColumn id="4" xr3:uid="{00000000-0010-0000-0000-000004000000}" name="نواقص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rightToLeft="1" tabSelected="1" workbookViewId="0">
      <pane ySplit="1" topLeftCell="A41" activePane="bottomLeft" state="frozen"/>
      <selection pane="bottomLeft" activeCell="E50" sqref="E50"/>
    </sheetView>
  </sheetViews>
  <sheetFormatPr defaultRowHeight="32.25" customHeight="1" x14ac:dyDescent="0.25"/>
  <cols>
    <col min="1" max="1" width="23.140625" style="1" customWidth="1"/>
    <col min="2" max="2" width="12.7109375" style="1" customWidth="1"/>
    <col min="3" max="3" width="17" style="1" customWidth="1"/>
    <col min="4" max="4" width="19.85546875" style="2" customWidth="1"/>
    <col min="5" max="5" width="110.5703125" style="9" customWidth="1"/>
    <col min="6" max="16384" width="9.140625" style="1"/>
  </cols>
  <sheetData>
    <row r="1" spans="1:5" ht="32.25" customHeight="1" x14ac:dyDescent="0.55000000000000004">
      <c r="A1" s="7" t="s">
        <v>64</v>
      </c>
      <c r="B1" s="7" t="s">
        <v>0</v>
      </c>
      <c r="C1" s="7" t="s">
        <v>1</v>
      </c>
      <c r="D1" s="7" t="s">
        <v>57</v>
      </c>
      <c r="E1" s="8" t="s">
        <v>2</v>
      </c>
    </row>
    <row r="2" spans="1:5" ht="23.25" customHeight="1" x14ac:dyDescent="0.25">
      <c r="A2" s="5" t="str">
        <f>"4031130001510012"</f>
        <v>4031130001510012</v>
      </c>
      <c r="B2" s="5" t="s">
        <v>3</v>
      </c>
      <c r="C2" s="5" t="s">
        <v>4</v>
      </c>
      <c r="D2" s="5" t="s">
        <v>28</v>
      </c>
      <c r="E2" s="6" t="s">
        <v>68</v>
      </c>
    </row>
    <row r="3" spans="1:5" ht="23.25" customHeight="1" x14ac:dyDescent="0.25">
      <c r="A3" s="5" t="str">
        <f>"4031130001510023"</f>
        <v>4031130001510023</v>
      </c>
      <c r="B3" s="5" t="s">
        <v>7</v>
      </c>
      <c r="C3" s="5" t="s">
        <v>8</v>
      </c>
      <c r="D3" s="5" t="s">
        <v>28</v>
      </c>
      <c r="E3" s="6" t="s">
        <v>79</v>
      </c>
    </row>
    <row r="4" spans="1:5" ht="23.25" customHeight="1" x14ac:dyDescent="0.25">
      <c r="A4" s="5" t="str">
        <f>"4031130001510042"</f>
        <v>4031130001510042</v>
      </c>
      <c r="B4" s="5" t="s">
        <v>12</v>
      </c>
      <c r="C4" s="5" t="s">
        <v>13</v>
      </c>
      <c r="D4" s="5" t="s">
        <v>28</v>
      </c>
      <c r="E4" s="6" t="s">
        <v>73</v>
      </c>
    </row>
    <row r="5" spans="1:5" ht="23.25" customHeight="1" x14ac:dyDescent="0.25">
      <c r="A5" s="5" t="str">
        <f>"4031130001510049"</f>
        <v>4031130001510049</v>
      </c>
      <c r="B5" s="5" t="s">
        <v>14</v>
      </c>
      <c r="C5" s="5" t="s">
        <v>15</v>
      </c>
      <c r="D5" s="5" t="s">
        <v>28</v>
      </c>
      <c r="E5" s="6" t="s">
        <v>71</v>
      </c>
    </row>
    <row r="6" spans="1:5" ht="23.25" customHeight="1" x14ac:dyDescent="0.25">
      <c r="A6" s="5" t="str">
        <f>"4031130001510070"</f>
        <v>4031130001510070</v>
      </c>
      <c r="B6" s="5" t="s">
        <v>9</v>
      </c>
      <c r="C6" s="5" t="s">
        <v>18</v>
      </c>
      <c r="D6" s="5" t="s">
        <v>28</v>
      </c>
      <c r="E6" s="6" t="s">
        <v>58</v>
      </c>
    </row>
    <row r="7" spans="1:5" ht="23.25" customHeight="1" x14ac:dyDescent="0.25">
      <c r="A7" s="5" t="str">
        <f>"4031130001510080"</f>
        <v>4031130001510080</v>
      </c>
      <c r="B7" s="5" t="s">
        <v>6</v>
      </c>
      <c r="C7" s="5" t="s">
        <v>19</v>
      </c>
      <c r="D7" s="5" t="s">
        <v>28</v>
      </c>
      <c r="E7" s="6" t="s">
        <v>66</v>
      </c>
    </row>
    <row r="8" spans="1:5" ht="23.25" customHeight="1" x14ac:dyDescent="0.25">
      <c r="A8" s="5" t="str">
        <f>"4031130001510093"</f>
        <v>4031130001510093</v>
      </c>
      <c r="B8" s="5" t="s">
        <v>11</v>
      </c>
      <c r="C8" s="5" t="s">
        <v>21</v>
      </c>
      <c r="D8" s="5" t="s">
        <v>28</v>
      </c>
      <c r="E8" s="6" t="s">
        <v>74</v>
      </c>
    </row>
    <row r="9" spans="1:5" ht="23.25" customHeight="1" x14ac:dyDescent="0.25">
      <c r="A9" s="3" t="str">
        <f>"4031130001149001"</f>
        <v>4031130001149001</v>
      </c>
      <c r="B9" s="3" t="s">
        <v>22</v>
      </c>
      <c r="C9" s="3" t="s">
        <v>23</v>
      </c>
      <c r="D9" s="3" t="s">
        <v>29</v>
      </c>
      <c r="E9" s="4" t="s">
        <v>65</v>
      </c>
    </row>
    <row r="10" spans="1:5" ht="23.25" customHeight="1" x14ac:dyDescent="0.25">
      <c r="A10" s="3" t="str">
        <f>"4031130001149010"</f>
        <v>4031130001149010</v>
      </c>
      <c r="B10" s="3" t="s">
        <v>17</v>
      </c>
      <c r="C10" s="3" t="s">
        <v>24</v>
      </c>
      <c r="D10" s="3" t="s">
        <v>29</v>
      </c>
      <c r="E10" s="4" t="s">
        <v>59</v>
      </c>
    </row>
    <row r="11" spans="1:5" ht="23.25" customHeight="1" x14ac:dyDescent="0.25">
      <c r="A11" s="3" t="str">
        <f>"4031130001149022"</f>
        <v>4031130001149022</v>
      </c>
      <c r="B11" s="3" t="s">
        <v>26</v>
      </c>
      <c r="C11" s="3" t="s">
        <v>27</v>
      </c>
      <c r="D11" s="3" t="s">
        <v>29</v>
      </c>
      <c r="E11" s="4" t="s">
        <v>80</v>
      </c>
    </row>
    <row r="12" spans="1:5" ht="23.25" customHeight="1" x14ac:dyDescent="0.25">
      <c r="A12" s="3" t="str">
        <f>"4031130001129007"</f>
        <v>4031130001129007</v>
      </c>
      <c r="B12" s="3" t="s">
        <v>30</v>
      </c>
      <c r="C12" s="3" t="s">
        <v>31</v>
      </c>
      <c r="D12" s="3" t="s">
        <v>37</v>
      </c>
      <c r="E12" s="4" t="s">
        <v>74</v>
      </c>
    </row>
    <row r="13" spans="1:5" ht="23.25" customHeight="1" x14ac:dyDescent="0.25">
      <c r="A13" s="3" t="str">
        <f>"4031130001129008"</f>
        <v>4031130001129008</v>
      </c>
      <c r="B13" s="3" t="s">
        <v>32</v>
      </c>
      <c r="C13" s="3" t="s">
        <v>25</v>
      </c>
      <c r="D13" s="3" t="s">
        <v>37</v>
      </c>
      <c r="E13" s="4" t="s">
        <v>67</v>
      </c>
    </row>
    <row r="14" spans="1:5" ht="23.25" customHeight="1" x14ac:dyDescent="0.25">
      <c r="A14" s="3" t="str">
        <f>"4031130001129010"</f>
        <v>4031130001129010</v>
      </c>
      <c r="B14" s="3" t="s">
        <v>20</v>
      </c>
      <c r="C14" s="3" t="s">
        <v>33</v>
      </c>
      <c r="D14" s="3" t="s">
        <v>37</v>
      </c>
      <c r="E14" s="4" t="s">
        <v>63</v>
      </c>
    </row>
    <row r="15" spans="1:5" ht="23.25" customHeight="1" x14ac:dyDescent="0.25">
      <c r="A15" s="3" t="str">
        <f>"4031130001129017"</f>
        <v>4031130001129017</v>
      </c>
      <c r="B15" s="3" t="s">
        <v>34</v>
      </c>
      <c r="C15" s="3" t="s">
        <v>35</v>
      </c>
      <c r="D15" s="3" t="s">
        <v>37</v>
      </c>
      <c r="E15" s="4" t="s">
        <v>78</v>
      </c>
    </row>
    <row r="16" spans="1:5" ht="23.25" customHeight="1" x14ac:dyDescent="0.25">
      <c r="A16" s="3" t="str">
        <f>"4031130001128005"</f>
        <v>4031130001128005</v>
      </c>
      <c r="B16" s="3" t="s">
        <v>36</v>
      </c>
      <c r="C16" s="3" t="s">
        <v>39</v>
      </c>
      <c r="D16" s="3" t="s">
        <v>38</v>
      </c>
      <c r="E16" s="4" t="s">
        <v>61</v>
      </c>
    </row>
    <row r="17" spans="1:5" ht="23.25" customHeight="1" x14ac:dyDescent="0.25">
      <c r="A17" s="3" t="str">
        <f>"4031130001128021"</f>
        <v>4031130001128021</v>
      </c>
      <c r="B17" s="3" t="s">
        <v>40</v>
      </c>
      <c r="C17" s="3" t="s">
        <v>41</v>
      </c>
      <c r="D17" s="3" t="s">
        <v>38</v>
      </c>
      <c r="E17" s="4" t="s">
        <v>76</v>
      </c>
    </row>
    <row r="18" spans="1:5" ht="23.25" customHeight="1" x14ac:dyDescent="0.25">
      <c r="A18" s="5" t="str">
        <f>"4031130001110005"</f>
        <v>4031130001110005</v>
      </c>
      <c r="B18" s="5" t="s">
        <v>10</v>
      </c>
      <c r="C18" s="5" t="s">
        <v>43</v>
      </c>
      <c r="D18" s="5" t="s">
        <v>42</v>
      </c>
      <c r="E18" s="6" t="s">
        <v>72</v>
      </c>
    </row>
    <row r="19" spans="1:5" ht="23.25" customHeight="1" x14ac:dyDescent="0.25">
      <c r="A19" s="5" t="str">
        <f>"4031130001110008"</f>
        <v>4031130001110008</v>
      </c>
      <c r="B19" s="5" t="s">
        <v>5</v>
      </c>
      <c r="C19" s="5" t="s">
        <v>44</v>
      </c>
      <c r="D19" s="5" t="s">
        <v>42</v>
      </c>
      <c r="E19" s="6" t="s">
        <v>69</v>
      </c>
    </row>
    <row r="20" spans="1:5" ht="23.25" customHeight="1" x14ac:dyDescent="0.25">
      <c r="A20" s="5" t="str">
        <f>"4031130001110028"</f>
        <v>4031130001110028</v>
      </c>
      <c r="B20" s="5" t="s">
        <v>20</v>
      </c>
      <c r="C20" s="5" t="s">
        <v>45</v>
      </c>
      <c r="D20" s="5" t="s">
        <v>42</v>
      </c>
      <c r="E20" s="6" t="s">
        <v>77</v>
      </c>
    </row>
    <row r="21" spans="1:5" ht="23.25" customHeight="1" x14ac:dyDescent="0.25">
      <c r="A21" s="5" t="str">
        <f>"4031130001110030"</f>
        <v>4031130001110030</v>
      </c>
      <c r="B21" s="5" t="s">
        <v>17</v>
      </c>
      <c r="C21" s="5" t="s">
        <v>46</v>
      </c>
      <c r="D21" s="5" t="s">
        <v>42</v>
      </c>
      <c r="E21" s="6" t="s">
        <v>70</v>
      </c>
    </row>
    <row r="22" spans="1:5" ht="23.25" customHeight="1" x14ac:dyDescent="0.25">
      <c r="A22" s="3" t="str">
        <f>"4031130001136016"</f>
        <v>4031130001136016</v>
      </c>
      <c r="B22" s="3" t="s">
        <v>16</v>
      </c>
      <c r="C22" s="3" t="s">
        <v>48</v>
      </c>
      <c r="D22" s="3" t="s">
        <v>47</v>
      </c>
      <c r="E22" s="4" t="s">
        <v>62</v>
      </c>
    </row>
    <row r="23" spans="1:5" ht="23.25" customHeight="1" x14ac:dyDescent="0.25">
      <c r="A23" s="3" t="str">
        <f>"4031130001127015"</f>
        <v>4031130001127015</v>
      </c>
      <c r="B23" s="3" t="s">
        <v>50</v>
      </c>
      <c r="C23" s="3" t="s">
        <v>51</v>
      </c>
      <c r="D23" s="3" t="s">
        <v>49</v>
      </c>
      <c r="E23" s="4" t="s">
        <v>75</v>
      </c>
    </row>
    <row r="24" spans="1:5" ht="23.25" customHeight="1" x14ac:dyDescent="0.25">
      <c r="A24" s="3" t="str">
        <f>"4031130001115018"</f>
        <v>4031130001115018</v>
      </c>
      <c r="B24" s="3" t="s">
        <v>16</v>
      </c>
      <c r="C24" s="3" t="s">
        <v>53</v>
      </c>
      <c r="D24" s="3" t="s">
        <v>52</v>
      </c>
      <c r="E24" s="4" t="s">
        <v>60</v>
      </c>
    </row>
    <row r="25" spans="1:5" ht="23.25" customHeight="1" x14ac:dyDescent="0.25">
      <c r="A25" s="3" t="str">
        <f>"4031130001131021"</f>
        <v>4031130001131021</v>
      </c>
      <c r="B25" s="3" t="s">
        <v>55</v>
      </c>
      <c r="C25" s="3" t="s">
        <v>56</v>
      </c>
      <c r="D25" s="3" t="s">
        <v>54</v>
      </c>
      <c r="E25" s="4" t="s">
        <v>72</v>
      </c>
    </row>
    <row r="26" spans="1:5" s="3" customFormat="1" ht="23.25" customHeight="1" x14ac:dyDescent="0.25">
      <c r="A26" s="3" t="str">
        <f>"4032130011345010"</f>
        <v>4032130011345010</v>
      </c>
      <c r="B26" s="3" t="s">
        <v>82</v>
      </c>
      <c r="C26" s="3" t="s">
        <v>83</v>
      </c>
      <c r="D26" s="3" t="s">
        <v>81</v>
      </c>
      <c r="E26" s="3" t="s">
        <v>84</v>
      </c>
    </row>
    <row r="27" spans="1:5" s="3" customFormat="1" ht="23.25" customHeight="1" x14ac:dyDescent="0.25">
      <c r="A27" s="3" t="str">
        <f>"4032130011345014"</f>
        <v>4032130011345014</v>
      </c>
      <c r="B27" s="3" t="s">
        <v>85</v>
      </c>
      <c r="C27" s="3" t="s">
        <v>86</v>
      </c>
      <c r="D27" s="3" t="s">
        <v>81</v>
      </c>
      <c r="E27" s="3" t="s">
        <v>87</v>
      </c>
    </row>
    <row r="28" spans="1:5" s="3" customFormat="1" ht="23.25" customHeight="1" x14ac:dyDescent="0.25">
      <c r="A28" s="3" t="str">
        <f>"4032130001110043"</f>
        <v>4032130001110043</v>
      </c>
      <c r="B28" s="3" t="s">
        <v>88</v>
      </c>
      <c r="C28" s="3" t="s">
        <v>89</v>
      </c>
      <c r="D28" s="3" t="s">
        <v>42</v>
      </c>
      <c r="E28" s="3" t="s">
        <v>90</v>
      </c>
    </row>
    <row r="29" spans="1:5" s="3" customFormat="1" ht="23.25" customHeight="1" x14ac:dyDescent="0.25">
      <c r="A29" s="3" t="str">
        <f>"4032130001110062"</f>
        <v>4032130001110062</v>
      </c>
      <c r="B29" s="3" t="s">
        <v>91</v>
      </c>
      <c r="C29" s="3" t="s">
        <v>92</v>
      </c>
      <c r="D29" s="3" t="s">
        <v>42</v>
      </c>
      <c r="E29" s="3" t="s">
        <v>93</v>
      </c>
    </row>
    <row r="30" spans="1:5" s="3" customFormat="1" ht="23.25" customHeight="1" x14ac:dyDescent="0.25">
      <c r="A30" s="3" t="str">
        <f>"4032130001110067"</f>
        <v>4032130001110067</v>
      </c>
      <c r="B30" s="3" t="s">
        <v>20</v>
      </c>
      <c r="C30" s="3" t="s">
        <v>21</v>
      </c>
      <c r="D30" s="3" t="s">
        <v>42</v>
      </c>
      <c r="E30" s="3" t="s">
        <v>94</v>
      </c>
    </row>
    <row r="31" spans="1:5" s="3" customFormat="1" ht="23.25" customHeight="1" x14ac:dyDescent="0.25">
      <c r="A31" s="3" t="str">
        <f>"4032130001110018"</f>
        <v>4032130001110018</v>
      </c>
      <c r="B31" s="3" t="s">
        <v>95</v>
      </c>
      <c r="C31" s="3" t="s">
        <v>96</v>
      </c>
      <c r="D31" s="3" t="s">
        <v>97</v>
      </c>
      <c r="E31" s="3" t="s">
        <v>98</v>
      </c>
    </row>
    <row r="32" spans="1:5" s="3" customFormat="1" ht="23.25" customHeight="1" x14ac:dyDescent="0.25">
      <c r="A32" s="3" t="str">
        <f>"4032130001110037"</f>
        <v>4032130001110037</v>
      </c>
      <c r="B32" s="3" t="s">
        <v>99</v>
      </c>
      <c r="C32" s="3" t="s">
        <v>100</v>
      </c>
      <c r="D32" s="3" t="s">
        <v>97</v>
      </c>
      <c r="E32" s="3" t="s">
        <v>101</v>
      </c>
    </row>
    <row r="33" spans="1:5" s="3" customFormat="1" ht="23.25" customHeight="1" x14ac:dyDescent="0.25">
      <c r="A33" s="3" t="s">
        <v>102</v>
      </c>
      <c r="B33" s="3" t="s">
        <v>103</v>
      </c>
      <c r="C33" s="3" t="s">
        <v>104</v>
      </c>
      <c r="D33" s="3" t="s">
        <v>97</v>
      </c>
      <c r="E33" s="3" t="s">
        <v>105</v>
      </c>
    </row>
    <row r="34" spans="1:5" s="3" customFormat="1" ht="23.25" customHeight="1" x14ac:dyDescent="0.25">
      <c r="A34" s="3" t="str">
        <f>"4032130001110063"</f>
        <v>4032130001110063</v>
      </c>
      <c r="B34" s="3" t="s">
        <v>16</v>
      </c>
      <c r="C34" s="3" t="s">
        <v>106</v>
      </c>
      <c r="D34" s="3" t="s">
        <v>97</v>
      </c>
      <c r="E34" s="3" t="s">
        <v>105</v>
      </c>
    </row>
    <row r="35" spans="1:5" s="3" customFormat="1" ht="23.25" customHeight="1" x14ac:dyDescent="0.25">
      <c r="A35" s="3" t="str">
        <f>"4032130001510009"</f>
        <v>4032130001510009</v>
      </c>
      <c r="B35" s="3" t="s">
        <v>107</v>
      </c>
      <c r="C35" s="3" t="s">
        <v>108</v>
      </c>
      <c r="D35" s="3" t="s">
        <v>28</v>
      </c>
      <c r="E35" s="3" t="s">
        <v>109</v>
      </c>
    </row>
    <row r="36" spans="1:5" s="3" customFormat="1" ht="23.25" customHeight="1" x14ac:dyDescent="0.25">
      <c r="A36" s="3" t="str">
        <f>"4032130001510014"</f>
        <v>4032130001510014</v>
      </c>
      <c r="B36" s="3" t="s">
        <v>110</v>
      </c>
      <c r="C36" s="3" t="s">
        <v>111</v>
      </c>
      <c r="D36" s="3" t="s">
        <v>28</v>
      </c>
      <c r="E36" s="3" t="s">
        <v>112</v>
      </c>
    </row>
    <row r="37" spans="1:5" s="3" customFormat="1" ht="23.25" customHeight="1" x14ac:dyDescent="0.25">
      <c r="A37" s="3" t="str">
        <f>"4032130001510024"</f>
        <v>4032130001510024</v>
      </c>
      <c r="B37" s="3" t="s">
        <v>113</v>
      </c>
      <c r="C37" s="3" t="s">
        <v>114</v>
      </c>
      <c r="D37" s="3" t="s">
        <v>28</v>
      </c>
      <c r="E37" s="3" t="s">
        <v>115</v>
      </c>
    </row>
    <row r="38" spans="1:5" s="3" customFormat="1" ht="23.25" customHeight="1" x14ac:dyDescent="0.25">
      <c r="A38" s="3" t="str">
        <f>"4032130001510036"</f>
        <v>4032130001510036</v>
      </c>
      <c r="B38" s="3" t="s">
        <v>116</v>
      </c>
      <c r="C38" s="3" t="s">
        <v>117</v>
      </c>
      <c r="D38" s="3" t="s">
        <v>28</v>
      </c>
      <c r="E38" s="3" t="s">
        <v>87</v>
      </c>
    </row>
    <row r="39" spans="1:5" s="3" customFormat="1" ht="23.25" customHeight="1" x14ac:dyDescent="0.25">
      <c r="A39" s="3" t="str">
        <f>"4032130001510037"</f>
        <v>4032130001510037</v>
      </c>
      <c r="B39" s="3" t="s">
        <v>91</v>
      </c>
      <c r="C39" s="3" t="s">
        <v>118</v>
      </c>
      <c r="D39" s="3" t="s">
        <v>28</v>
      </c>
      <c r="E39" s="3" t="s">
        <v>119</v>
      </c>
    </row>
    <row r="40" spans="1:5" s="3" customFormat="1" ht="23.25" customHeight="1" x14ac:dyDescent="0.25">
      <c r="A40" s="3" t="str">
        <f>"4032130001510063"</f>
        <v>4032130001510063</v>
      </c>
      <c r="B40" s="3" t="s">
        <v>120</v>
      </c>
      <c r="C40" s="3" t="s">
        <v>121</v>
      </c>
      <c r="D40" s="3" t="s">
        <v>28</v>
      </c>
      <c r="E40" s="3" t="s">
        <v>122</v>
      </c>
    </row>
    <row r="41" spans="1:5" s="3" customFormat="1" ht="23.25" customHeight="1" x14ac:dyDescent="0.25">
      <c r="A41" s="3" t="str">
        <f>"4032130001510066"</f>
        <v>4032130001510066</v>
      </c>
      <c r="B41" s="3" t="s">
        <v>123</v>
      </c>
      <c r="C41" s="3" t="s">
        <v>124</v>
      </c>
      <c r="D41" s="3" t="s">
        <v>28</v>
      </c>
      <c r="E41" s="3" t="s">
        <v>125</v>
      </c>
    </row>
    <row r="42" spans="1:5" s="3" customFormat="1" ht="23.25" customHeight="1" x14ac:dyDescent="0.25">
      <c r="A42" s="3" t="str">
        <f>"4032130001510071"</f>
        <v>4032130001510071</v>
      </c>
      <c r="B42" s="3" t="s">
        <v>126</v>
      </c>
      <c r="C42" s="3" t="s">
        <v>127</v>
      </c>
      <c r="D42" s="3" t="s">
        <v>28</v>
      </c>
      <c r="E42" s="3" t="s">
        <v>128</v>
      </c>
    </row>
    <row r="43" spans="1:5" s="3" customFormat="1" ht="23.25" customHeight="1" x14ac:dyDescent="0.25">
      <c r="A43" s="3" t="str">
        <f>"4032130001510081"</f>
        <v>4032130001510081</v>
      </c>
      <c r="B43" s="3" t="s">
        <v>129</v>
      </c>
      <c r="C43" s="3" t="s">
        <v>130</v>
      </c>
      <c r="D43" s="3" t="s">
        <v>28</v>
      </c>
      <c r="E43" s="3" t="s">
        <v>131</v>
      </c>
    </row>
    <row r="44" spans="1:5" s="3" customFormat="1" ht="23.25" customHeight="1" x14ac:dyDescent="0.25">
      <c r="A44" s="3" t="str">
        <f>"4032130001510082"</f>
        <v>4032130001510082</v>
      </c>
      <c r="B44" s="3" t="s">
        <v>132</v>
      </c>
      <c r="C44" s="3" t="s">
        <v>133</v>
      </c>
      <c r="D44" s="3" t="s">
        <v>28</v>
      </c>
      <c r="E44" s="3" t="s">
        <v>134</v>
      </c>
    </row>
    <row r="45" spans="1:5" s="3" customFormat="1" ht="23.25" customHeight="1" x14ac:dyDescent="0.25">
      <c r="A45" s="3" t="str">
        <f>"4032130001510086"</f>
        <v>4032130001510086</v>
      </c>
      <c r="B45" s="3" t="s">
        <v>135</v>
      </c>
      <c r="C45" s="3" t="s">
        <v>136</v>
      </c>
      <c r="D45" s="3" t="s">
        <v>28</v>
      </c>
      <c r="E45" s="3" t="s">
        <v>137</v>
      </c>
    </row>
    <row r="46" spans="1:5" s="3" customFormat="1" ht="23.25" customHeight="1" x14ac:dyDescent="0.25">
      <c r="A46" s="3" t="str">
        <f>"4032130001114005"</f>
        <v>4032130001114005</v>
      </c>
      <c r="B46" s="3" t="s">
        <v>138</v>
      </c>
      <c r="C46" s="3" t="s">
        <v>44</v>
      </c>
      <c r="D46" s="3" t="s">
        <v>139</v>
      </c>
      <c r="E46" s="3" t="s">
        <v>140</v>
      </c>
    </row>
    <row r="47" spans="1:5" s="3" customFormat="1" ht="23.25" customHeight="1" x14ac:dyDescent="0.25">
      <c r="A47" s="3" t="str">
        <f>"4032130001114023"</f>
        <v>4032130001114023</v>
      </c>
      <c r="B47" s="3" t="s">
        <v>141</v>
      </c>
      <c r="C47" s="3" t="s">
        <v>142</v>
      </c>
      <c r="D47" s="3" t="s">
        <v>139</v>
      </c>
      <c r="E47" s="3" t="s">
        <v>143</v>
      </c>
    </row>
    <row r="48" spans="1:5" ht="23.25" customHeight="1" x14ac:dyDescent="0.25"/>
    <row r="49" ht="23.25" customHeight="1" x14ac:dyDescent="0.25"/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Fatemeh Behfar</dc:creator>
  <cp:lastModifiedBy>داورزنی مریم</cp:lastModifiedBy>
  <dcterms:created xsi:type="dcterms:W3CDTF">2024-11-13T06:11:01Z</dcterms:created>
  <dcterms:modified xsi:type="dcterms:W3CDTF">2025-12-09T10:31:44Z</dcterms:modified>
</cp:coreProperties>
</file>